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F45" i="1" l="1"/>
  <c r="F44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F23" i="1"/>
  <c r="F20" i="1"/>
  <c r="F19" i="1"/>
  <c r="F18" i="1"/>
  <c r="F17" i="1"/>
  <c r="F16" i="1"/>
  <c r="F15" i="1"/>
  <c r="F14" i="1"/>
  <c r="F46" i="1" l="1"/>
</calcChain>
</file>

<file path=xl/comments1.xml><?xml version="1.0" encoding="utf-8"?>
<comments xmlns="http://schemas.openxmlformats.org/spreadsheetml/2006/main">
  <authors>
    <author>Adm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Informar a quantidade de participações na atividade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Preenchimento automático pela fórmula!
Não alterar!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6 atividades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Adm:</t>
        </r>
        <r>
          <rPr>
            <sz val="9"/>
            <color indexed="81"/>
            <rFont val="Tahoma"/>
            <charset val="1"/>
          </rPr>
          <t xml:space="preserve">
Permitido no Máximo 4 atividades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Adm:</t>
        </r>
        <r>
          <rPr>
            <sz val="9"/>
            <color indexed="81"/>
            <rFont val="Tahoma"/>
            <charset val="1"/>
          </rPr>
          <t xml:space="preserve">
Permitido no Máximo 4 atividades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Adm:</t>
        </r>
        <r>
          <rPr>
            <sz val="9"/>
            <color indexed="81"/>
            <rFont val="Tahoma"/>
            <charset val="1"/>
          </rPr>
          <t xml:space="preserve">
Permitido no Máximo 5 atividades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
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6 atividades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5 atividades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4 atividades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10 atividades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3 atividades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10 atividades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Adm:</t>
        </r>
        <r>
          <rPr>
            <sz val="9"/>
            <color indexed="81"/>
            <rFont val="Tahoma"/>
            <family val="2"/>
          </rPr>
          <t xml:space="preserve">
Permitido no máximo 2 atividades
</t>
        </r>
      </text>
    </comment>
  </commentList>
</comments>
</file>

<file path=xl/sharedStrings.xml><?xml version="1.0" encoding="utf-8"?>
<sst xmlns="http://schemas.openxmlformats.org/spreadsheetml/2006/main" count="143" uniqueCount="90">
  <si>
    <t>TABELA DE PONTUAÇÃO DE AACC's</t>
  </si>
  <si>
    <t>Grupo 1 – Atividades de Complementação relacionadas a Formação Profissional, Social, Humana e Cultural</t>
  </si>
  <si>
    <t>Descrição da atividade</t>
  </si>
  <si>
    <t>Carga horária máxima por unidade</t>
  </si>
  <si>
    <t>Carga horária máxima por atividade</t>
  </si>
  <si>
    <t>Requisito para atribuição de carga horária</t>
  </si>
  <si>
    <t>Quantidade de Comprovantes Apresentados</t>
  </si>
  <si>
    <t>Pontuação Obtida</t>
  </si>
  <si>
    <t>a. Participação com aproveitamento em cursos de língua estrangeira com carga horária mínima de 40 horas.</t>
  </si>
  <si>
    <t>10 horas por certificado</t>
  </si>
  <si>
    <t>30 horas</t>
  </si>
  <si>
    <t>Certificado ou declaração emitido pela instituição responsável.</t>
  </si>
  <si>
    <t>b. Participação efetiva em comissão organizadora de eventos de caráter acadêmico-científico e cultural.</t>
  </si>
  <si>
    <t>10 horas por evento</t>
  </si>
  <si>
    <t>Portaria de nomeação ou declaração emitida pela instituição responsável.</t>
  </si>
  <si>
    <t>c. Estágio extracurricular ou atividades voluntárias em instituições relacionadas à área de formação</t>
  </si>
  <si>
    <t>15 horas por semestre</t>
  </si>
  <si>
    <t>45 horas</t>
  </si>
  <si>
    <t>Certificado ou declaração emitida pela instituição responsável.</t>
  </si>
  <si>
    <t xml:space="preserve">d. Participação com aproveitamento em componentes curriculares extras e de enriquecimento curricular de interesse do curso com a carga horária mínima de 40 horas. </t>
  </si>
  <si>
    <t>15 horas por componente curricular</t>
  </si>
  <si>
    <t xml:space="preserve">e. Monitoria com bolsa ou voluntária em componentes curriculares do curso ou afins. </t>
  </si>
  <si>
    <t>05 horas por componente</t>
  </si>
  <si>
    <t>Declaração emitida pela instituição responsável.</t>
  </si>
  <si>
    <t>f. Participação em projetos de ensino.</t>
  </si>
  <si>
    <t>15 horas por projeto</t>
  </si>
  <si>
    <t xml:space="preserve">40 horas </t>
  </si>
  <si>
    <t>g.  Participação com aproveitamento em componente curricular de outros cursos.</t>
  </si>
  <si>
    <t>10 horas por componente</t>
  </si>
  <si>
    <t>Declaração emitido pela instituição responsável.</t>
  </si>
  <si>
    <t xml:space="preserve">Grupo 2 – Atividades de Extensão Comunitária e de Interesse Coletivo </t>
  </si>
  <si>
    <t xml:space="preserve">a. Participação em projeto institucional de extensão comunitária. </t>
  </si>
  <si>
    <t>05 horas por projeto</t>
  </si>
  <si>
    <t xml:space="preserve">20 horas </t>
  </si>
  <si>
    <t>b. Atuação como bolsista ou voluntário de programa/projeto de extensão.</t>
  </si>
  <si>
    <t>10 horas por programa/projeto</t>
  </si>
  <si>
    <t>40 horas</t>
  </si>
  <si>
    <t>c. Participação como instrutor em palestras técnicas, atividades de campo, seminários, minicursos e eventos relacionados à área de formação.</t>
  </si>
  <si>
    <t>04 horas por evento</t>
  </si>
  <si>
    <t>20 horas</t>
  </si>
  <si>
    <t>d. Atuação como  instrutor em cursos relacionados à área de formação.</t>
  </si>
  <si>
    <t>10 horas de atividades por curso</t>
  </si>
  <si>
    <t>Grupo 3 – Atividades de Ciência, Tecnologia e Inovação</t>
  </si>
  <si>
    <t>a. Participação em cursos e minicursos relacionados à área de formação.</t>
  </si>
  <si>
    <t>10 horas por curso/minicurso</t>
  </si>
  <si>
    <t>b. Participação como bolsista em projetos ou programas de pesquisa e inovação tecnológica relacionados com os objetivos do curso.</t>
  </si>
  <si>
    <t xml:space="preserve">10 horas por projeto/programa concluído </t>
  </si>
  <si>
    <t>c. Participação em eventos técnico-científicos como  congressos, seminários, simpósios, encontros e outros, relacionados à área de formação.</t>
  </si>
  <si>
    <t>05 horas por evento</t>
  </si>
  <si>
    <t>d. Apresentação de trabalhos em eventos técnico-científicos como  congressos, seminários, simpósios, encontros e outros, relacionados à área de formação.</t>
  </si>
  <si>
    <t>02 horas por apresentação</t>
  </si>
  <si>
    <t>10 horas</t>
  </si>
  <si>
    <t>e. Atuação como voluntário em projetos de pesquisa, relacionados com os objetivos do curso.</t>
  </si>
  <si>
    <t>10 horas por projeto concluído</t>
  </si>
  <si>
    <t>Declaração ou certificado emitido pela instituição responsável.</t>
  </si>
  <si>
    <t>f. Participação como expositor, debatedor, moderador, mediador em eventos técnico-científicos e afins.</t>
  </si>
  <si>
    <t xml:space="preserve">02 horas por evento </t>
  </si>
  <si>
    <t>g. Publicação de resumo (simples ou expandido) em revista técnica ou anais de evento técnico-científico.</t>
  </si>
  <si>
    <t>10 horas por publicação</t>
  </si>
  <si>
    <t>Cópia da primeira folha do trabalho.</t>
  </si>
  <si>
    <t>h. Publicação de trabalho completo em revista técnica ou anais de evento técnico-científico.</t>
  </si>
  <si>
    <t>15 horas por publicação</t>
  </si>
  <si>
    <t>i. Autoria ou coautoria de artigo científico publicado ou aceito para publicação em periódico nacional ou internacional.</t>
  </si>
  <si>
    <t>25 horas por publicação</t>
  </si>
  <si>
    <t>50 horas</t>
  </si>
  <si>
    <t>j. Autoria ou coautoria, organização ou editoração de livros, livretos ou cartilhas técnicas relacionadas à área de formação.</t>
  </si>
  <si>
    <t>50 horas.</t>
  </si>
  <si>
    <t>Cópia da primeira folha do trabalho. Em caso de livro, cópia da capa e do índice.</t>
  </si>
  <si>
    <t>k. Autoria ou coautoria de capítulos de livros relacionados à área de formação.</t>
  </si>
  <si>
    <t>15 horas por capítulo</t>
  </si>
  <si>
    <t>30 horas.</t>
  </si>
  <si>
    <t xml:space="preserve">l. Autoria ou coautoria de textos técnico-científicos publicados em jornais e revistas de grande circulação. </t>
  </si>
  <si>
    <t>20 horas por publicação</t>
  </si>
  <si>
    <t>Cópia da publicação.</t>
  </si>
  <si>
    <t>m. Presença em defesa de Trabalhos de Conclusão de Curso como Relatórios de Estágios, Monografias, Dissertações, Teses e outros, relacionados à área de formação.</t>
  </si>
  <si>
    <t>1 hora por trabalho assistido</t>
  </si>
  <si>
    <t>10 horas.</t>
  </si>
  <si>
    <t>Declaração emitida pela instituição ou setor responsável.</t>
  </si>
  <si>
    <t>Grupo 4 – Atividades de Representação Estudantil</t>
  </si>
  <si>
    <t>a. Mandato de representante estudantil em conselhos, colegiados e câmaras do IFRR.</t>
  </si>
  <si>
    <t>15 horas por mandato</t>
  </si>
  <si>
    <t xml:space="preserve">b. Mandato de representante estudantil em diretórios, centros acadêmicos, grêmios, entidades de classe, cooperativas e colegiados. </t>
  </si>
  <si>
    <t>10 horas por mandato</t>
  </si>
  <si>
    <t>TOTAL</t>
  </si>
  <si>
    <t>-</t>
  </si>
  <si>
    <t>MINISTÉRIO DA EDUCAÇÃO
SECRETARIA DE EDUCAÇÃO PROFISSIONAL E TECNOLÓGICA
INSTITUTO FEDERAL DE EDUCAÇÃO, CIÊNCIA E TECNOLOGIA DE RORAIMA CAMPUS AMAJARI
CURSO SUPERIOR DE TECNOLOGIA EM AQUICULTURA</t>
  </si>
  <si>
    <t>Matrícula:</t>
  </si>
  <si>
    <t>Turma:</t>
  </si>
  <si>
    <t>Nome:</t>
  </si>
  <si>
    <t>Identificação do Estutante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</si>
</sst>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2" xfId="0" applyFont="1" applyFill="1" applyBorder="1" applyAlignment="1" applyProtection="1">
      <alignment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justify"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horizontal="justify" vertical="center" wrapText="1"/>
      <protection locked="0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7" fillId="5" borderId="19" xfId="0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justify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2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9" fillId="2" borderId="23" xfId="0" applyFont="1" applyFill="1" applyBorder="1" applyAlignment="1" applyProtection="1">
      <alignment horizontal="left" wrapText="1"/>
      <protection locked="0"/>
    </xf>
    <xf numFmtId="0" fontId="9" fillId="2" borderId="22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85725</xdr:rowOff>
    </xdr:from>
    <xdr:to>
      <xdr:col>2</xdr:col>
      <xdr:colOff>781050</xdr:colOff>
      <xdr:row>0</xdr:row>
      <xdr:rowOff>590550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29100" y="85725"/>
          <a:ext cx="457200" cy="5048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6"/>
  <sheetViews>
    <sheetView tabSelected="1" view="pageBreakPreview" topLeftCell="A37" zoomScaleNormal="85" zoomScaleSheetLayoutView="100" workbookViewId="0">
      <selection activeCell="E26" sqref="E26"/>
    </sheetView>
  </sheetViews>
  <sheetFormatPr defaultColWidth="15.7109375" defaultRowHeight="12.75" x14ac:dyDescent="0.2"/>
  <cols>
    <col min="1" max="1" width="37.85546875" style="29" customWidth="1"/>
    <col min="2" max="2" width="20.7109375" style="30" customWidth="1"/>
    <col min="3" max="3" width="17.7109375" style="30" customWidth="1"/>
    <col min="4" max="4" width="22" style="30" customWidth="1"/>
    <col min="5" max="5" width="17.7109375" style="29" bestFit="1" customWidth="1"/>
    <col min="6" max="6" width="18.42578125" style="29" customWidth="1"/>
    <col min="7" max="16384" width="15.7109375" style="2"/>
  </cols>
  <sheetData>
    <row r="1" spans="1:6" ht="69.75" customHeight="1" x14ac:dyDescent="0.2">
      <c r="A1" s="36" t="s">
        <v>85</v>
      </c>
      <c r="B1" s="36"/>
      <c r="C1" s="36"/>
      <c r="D1" s="36"/>
      <c r="E1" s="36"/>
      <c r="F1" s="36"/>
    </row>
    <row r="2" spans="1:6" x14ac:dyDescent="0.2">
      <c r="A2" s="36"/>
      <c r="B2" s="36"/>
      <c r="C2" s="36"/>
      <c r="D2" s="36"/>
      <c r="E2" s="36"/>
      <c r="F2" s="36"/>
    </row>
    <row r="3" spans="1:6" x14ac:dyDescent="0.2">
      <c r="A3" s="36"/>
      <c r="B3" s="36"/>
      <c r="C3" s="36"/>
      <c r="D3" s="36"/>
      <c r="E3" s="36"/>
      <c r="F3" s="36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5" t="s">
        <v>0</v>
      </c>
      <c r="B5" s="35"/>
      <c r="C5" s="35"/>
      <c r="D5" s="35"/>
      <c r="E5" s="35"/>
      <c r="F5" s="35"/>
    </row>
    <row r="6" spans="1:6" ht="8.25" customHeight="1" x14ac:dyDescent="0.2">
      <c r="A6" s="40"/>
      <c r="B6" s="40"/>
      <c r="C6" s="2"/>
      <c r="D6" s="33"/>
      <c r="E6" s="1"/>
      <c r="F6" s="1"/>
    </row>
    <row r="7" spans="1:6" ht="12.75" customHeight="1" x14ac:dyDescent="0.2">
      <c r="A7" s="34" t="s">
        <v>89</v>
      </c>
      <c r="B7" s="33"/>
      <c r="C7" s="2"/>
      <c r="D7" s="33"/>
      <c r="E7" s="1"/>
      <c r="F7" s="1"/>
    </row>
    <row r="8" spans="1:6" ht="12.75" customHeight="1" x14ac:dyDescent="0.2">
      <c r="A8" s="41" t="s">
        <v>88</v>
      </c>
      <c r="B8" s="42"/>
      <c r="C8" s="42"/>
      <c r="D8" s="42"/>
      <c r="E8" s="42"/>
      <c r="F8" s="43"/>
    </row>
    <row r="9" spans="1:6" ht="12.75" customHeight="1" x14ac:dyDescent="0.2">
      <c r="A9" s="41" t="s">
        <v>86</v>
      </c>
      <c r="B9" s="42"/>
      <c r="C9" s="42"/>
      <c r="D9" s="42"/>
      <c r="E9" s="42"/>
      <c r="F9" s="43"/>
    </row>
    <row r="10" spans="1:6" ht="12.75" customHeight="1" x14ac:dyDescent="0.2">
      <c r="A10" s="41" t="s">
        <v>87</v>
      </c>
      <c r="B10" s="42"/>
      <c r="C10" s="42"/>
      <c r="D10" s="42"/>
      <c r="E10" s="42"/>
      <c r="F10" s="43"/>
    </row>
    <row r="11" spans="1:6" ht="13.5" thickBot="1" x14ac:dyDescent="0.25">
      <c r="A11" s="2"/>
      <c r="B11" s="2"/>
      <c r="C11" s="2"/>
      <c r="D11" s="2"/>
      <c r="E11" s="2"/>
      <c r="F11" s="2"/>
    </row>
    <row r="12" spans="1:6" ht="15" thickBot="1" x14ac:dyDescent="0.25">
      <c r="A12" s="37" t="s">
        <v>1</v>
      </c>
      <c r="B12" s="38"/>
      <c r="C12" s="38"/>
      <c r="D12" s="38"/>
      <c r="E12" s="38"/>
      <c r="F12" s="39"/>
    </row>
    <row r="13" spans="1:6" ht="39" thickBot="1" x14ac:dyDescent="0.25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5" t="s">
        <v>7</v>
      </c>
    </row>
    <row r="14" spans="1:6" ht="38.25" x14ac:dyDescent="0.2">
      <c r="A14" s="6" t="s">
        <v>8</v>
      </c>
      <c r="B14" s="7" t="s">
        <v>9</v>
      </c>
      <c r="C14" s="7" t="s">
        <v>10</v>
      </c>
      <c r="D14" s="7" t="s">
        <v>11</v>
      </c>
      <c r="E14" s="7"/>
      <c r="F14" s="8">
        <f>E14*10</f>
        <v>0</v>
      </c>
    </row>
    <row r="15" spans="1:6" ht="38.25" x14ac:dyDescent="0.2">
      <c r="A15" s="9" t="s">
        <v>12</v>
      </c>
      <c r="B15" s="10" t="s">
        <v>13</v>
      </c>
      <c r="C15" s="10" t="s">
        <v>10</v>
      </c>
      <c r="D15" s="10" t="s">
        <v>14</v>
      </c>
      <c r="E15" s="10"/>
      <c r="F15" s="11">
        <f t="shared" ref="F15" si="0">E15*10</f>
        <v>0</v>
      </c>
    </row>
    <row r="16" spans="1:6" ht="38.25" x14ac:dyDescent="0.2">
      <c r="A16" s="9" t="s">
        <v>15</v>
      </c>
      <c r="B16" s="10" t="s">
        <v>16</v>
      </c>
      <c r="C16" s="10" t="s">
        <v>17</v>
      </c>
      <c r="D16" s="10" t="s">
        <v>18</v>
      </c>
      <c r="E16" s="10"/>
      <c r="F16" s="11">
        <f>E16*15</f>
        <v>0</v>
      </c>
    </row>
    <row r="17" spans="1:6" ht="51" x14ac:dyDescent="0.2">
      <c r="A17" s="9" t="s">
        <v>19</v>
      </c>
      <c r="B17" s="10" t="s">
        <v>20</v>
      </c>
      <c r="C17" s="10" t="s">
        <v>10</v>
      </c>
      <c r="D17" s="10" t="s">
        <v>18</v>
      </c>
      <c r="E17" s="10"/>
      <c r="F17" s="11">
        <f>E17*15</f>
        <v>0</v>
      </c>
    </row>
    <row r="18" spans="1:6" ht="25.5" x14ac:dyDescent="0.2">
      <c r="A18" s="9" t="s">
        <v>21</v>
      </c>
      <c r="B18" s="10" t="s">
        <v>22</v>
      </c>
      <c r="C18" s="10" t="s">
        <v>10</v>
      </c>
      <c r="D18" s="10" t="s">
        <v>23</v>
      </c>
      <c r="E18" s="10"/>
      <c r="F18" s="11">
        <f>E18*5</f>
        <v>0</v>
      </c>
    </row>
    <row r="19" spans="1:6" ht="38.25" x14ac:dyDescent="0.2">
      <c r="A19" s="9" t="s">
        <v>24</v>
      </c>
      <c r="B19" s="10" t="s">
        <v>25</v>
      </c>
      <c r="C19" s="10" t="s">
        <v>26</v>
      </c>
      <c r="D19" s="10" t="s">
        <v>18</v>
      </c>
      <c r="E19" s="10"/>
      <c r="F19" s="11">
        <f>E19*15</f>
        <v>0</v>
      </c>
    </row>
    <row r="20" spans="1:6" ht="26.25" thickBot="1" x14ac:dyDescent="0.25">
      <c r="A20" s="12" t="s">
        <v>27</v>
      </c>
      <c r="B20" s="13" t="s">
        <v>28</v>
      </c>
      <c r="C20" s="13" t="s">
        <v>10</v>
      </c>
      <c r="D20" s="13" t="s">
        <v>29</v>
      </c>
      <c r="E20" s="13"/>
      <c r="F20" s="11">
        <f>E20*10</f>
        <v>0</v>
      </c>
    </row>
    <row r="21" spans="1:6" ht="15" thickBot="1" x14ac:dyDescent="0.25">
      <c r="A21" s="37" t="s">
        <v>30</v>
      </c>
      <c r="B21" s="38"/>
      <c r="C21" s="38"/>
      <c r="D21" s="38"/>
      <c r="E21" s="38"/>
      <c r="F21" s="39"/>
    </row>
    <row r="22" spans="1:6" ht="39" thickBot="1" x14ac:dyDescent="0.25">
      <c r="A22" s="3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5" t="s">
        <v>7</v>
      </c>
    </row>
    <row r="23" spans="1:6" ht="38.25" x14ac:dyDescent="0.2">
      <c r="A23" s="6" t="s">
        <v>31</v>
      </c>
      <c r="B23" s="7" t="s">
        <v>32</v>
      </c>
      <c r="C23" s="7" t="s">
        <v>33</v>
      </c>
      <c r="D23" s="7" t="s">
        <v>18</v>
      </c>
      <c r="E23" s="14"/>
      <c r="F23" s="11">
        <f>E23*5</f>
        <v>0</v>
      </c>
    </row>
    <row r="24" spans="1:6" ht="38.25" x14ac:dyDescent="0.2">
      <c r="A24" s="9" t="s">
        <v>34</v>
      </c>
      <c r="B24" s="10" t="s">
        <v>35</v>
      </c>
      <c r="C24" s="10" t="s">
        <v>36</v>
      </c>
      <c r="D24" s="10" t="s">
        <v>18</v>
      </c>
      <c r="E24" s="15"/>
      <c r="F24" s="11">
        <f>E24*10</f>
        <v>0</v>
      </c>
    </row>
    <row r="25" spans="1:6" ht="51" x14ac:dyDescent="0.2">
      <c r="A25" s="9" t="s">
        <v>37</v>
      </c>
      <c r="B25" s="10" t="s">
        <v>38</v>
      </c>
      <c r="C25" s="10" t="s">
        <v>39</v>
      </c>
      <c r="D25" s="10" t="s">
        <v>18</v>
      </c>
      <c r="E25" s="15"/>
      <c r="F25" s="11">
        <f>E25*4</f>
        <v>0</v>
      </c>
    </row>
    <row r="26" spans="1:6" ht="39" thickBot="1" x14ac:dyDescent="0.25">
      <c r="A26" s="16" t="s">
        <v>40</v>
      </c>
      <c r="B26" s="17" t="s">
        <v>41</v>
      </c>
      <c r="C26" s="17" t="s">
        <v>10</v>
      </c>
      <c r="D26" s="17" t="s">
        <v>18</v>
      </c>
      <c r="E26" s="18"/>
      <c r="F26" s="11">
        <f>E26*10</f>
        <v>0</v>
      </c>
    </row>
    <row r="27" spans="1:6" ht="15" thickBot="1" x14ac:dyDescent="0.25">
      <c r="A27" s="37" t="s">
        <v>42</v>
      </c>
      <c r="B27" s="38"/>
      <c r="C27" s="38"/>
      <c r="D27" s="38"/>
      <c r="E27" s="38"/>
      <c r="F27" s="39"/>
    </row>
    <row r="28" spans="1:6" ht="39" thickBot="1" x14ac:dyDescent="0.25">
      <c r="A28" s="3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5" t="s">
        <v>7</v>
      </c>
    </row>
    <row r="29" spans="1:6" ht="38.25" x14ac:dyDescent="0.2">
      <c r="A29" s="6" t="s">
        <v>43</v>
      </c>
      <c r="B29" s="7" t="s">
        <v>44</v>
      </c>
      <c r="C29" s="7" t="s">
        <v>10</v>
      </c>
      <c r="D29" s="7" t="s">
        <v>18</v>
      </c>
      <c r="E29" s="14"/>
      <c r="F29" s="8">
        <f>E29*10</f>
        <v>0</v>
      </c>
    </row>
    <row r="30" spans="1:6" ht="38.25" x14ac:dyDescent="0.2">
      <c r="A30" s="9" t="s">
        <v>45</v>
      </c>
      <c r="B30" s="10" t="s">
        <v>46</v>
      </c>
      <c r="C30" s="10" t="s">
        <v>10</v>
      </c>
      <c r="D30" s="10" t="s">
        <v>18</v>
      </c>
      <c r="E30" s="15"/>
      <c r="F30" s="11">
        <f>E30*10</f>
        <v>0</v>
      </c>
    </row>
    <row r="31" spans="1:6" ht="51" x14ac:dyDescent="0.2">
      <c r="A31" s="9" t="s">
        <v>47</v>
      </c>
      <c r="B31" s="10" t="s">
        <v>48</v>
      </c>
      <c r="C31" s="10" t="s">
        <v>10</v>
      </c>
      <c r="D31" s="10" t="s">
        <v>18</v>
      </c>
      <c r="E31" s="15"/>
      <c r="F31" s="11">
        <f>E31*5</f>
        <v>0</v>
      </c>
    </row>
    <row r="32" spans="1:6" ht="51" x14ac:dyDescent="0.2">
      <c r="A32" s="9" t="s">
        <v>49</v>
      </c>
      <c r="B32" s="10" t="s">
        <v>50</v>
      </c>
      <c r="C32" s="10" t="s">
        <v>51</v>
      </c>
      <c r="D32" s="10" t="s">
        <v>18</v>
      </c>
      <c r="E32" s="15"/>
      <c r="F32" s="11">
        <f>E32*2</f>
        <v>0</v>
      </c>
    </row>
    <row r="33" spans="1:6" ht="38.25" x14ac:dyDescent="0.2">
      <c r="A33" s="9" t="s">
        <v>52</v>
      </c>
      <c r="B33" s="10" t="s">
        <v>53</v>
      </c>
      <c r="C33" s="10" t="s">
        <v>36</v>
      </c>
      <c r="D33" s="10" t="s">
        <v>54</v>
      </c>
      <c r="E33" s="15"/>
      <c r="F33" s="11">
        <f>E33*10</f>
        <v>0</v>
      </c>
    </row>
    <row r="34" spans="1:6" ht="38.25" x14ac:dyDescent="0.2">
      <c r="A34" s="9" t="s">
        <v>55</v>
      </c>
      <c r="B34" s="10" t="s">
        <v>56</v>
      </c>
      <c r="C34" s="10" t="s">
        <v>39</v>
      </c>
      <c r="D34" s="10" t="s">
        <v>23</v>
      </c>
      <c r="E34" s="15"/>
      <c r="F34" s="11">
        <f>E34*2</f>
        <v>0</v>
      </c>
    </row>
    <row r="35" spans="1:6" ht="38.25" x14ac:dyDescent="0.2">
      <c r="A35" s="9" t="s">
        <v>57</v>
      </c>
      <c r="B35" s="10" t="s">
        <v>58</v>
      </c>
      <c r="C35" s="10" t="s">
        <v>10</v>
      </c>
      <c r="D35" s="10" t="s">
        <v>59</v>
      </c>
      <c r="E35" s="15"/>
      <c r="F35" s="11">
        <f>E35*10</f>
        <v>0</v>
      </c>
    </row>
    <row r="36" spans="1:6" ht="25.5" x14ac:dyDescent="0.2">
      <c r="A36" s="20" t="s">
        <v>60</v>
      </c>
      <c r="B36" s="10" t="s">
        <v>61</v>
      </c>
      <c r="C36" s="10" t="s">
        <v>10</v>
      </c>
      <c r="D36" s="10" t="s">
        <v>59</v>
      </c>
      <c r="E36" s="15"/>
      <c r="F36" s="11">
        <f>E36*15</f>
        <v>0</v>
      </c>
    </row>
    <row r="37" spans="1:6" ht="38.25" x14ac:dyDescent="0.2">
      <c r="A37" s="9" t="s">
        <v>62</v>
      </c>
      <c r="B37" s="10" t="s">
        <v>63</v>
      </c>
      <c r="C37" s="10" t="s">
        <v>64</v>
      </c>
      <c r="D37" s="10" t="s">
        <v>59</v>
      </c>
      <c r="E37" s="15"/>
      <c r="F37" s="11">
        <f>E37*25</f>
        <v>0</v>
      </c>
    </row>
    <row r="38" spans="1:6" ht="38.25" x14ac:dyDescent="0.2">
      <c r="A38" s="9" t="s">
        <v>65</v>
      </c>
      <c r="B38" s="10" t="s">
        <v>63</v>
      </c>
      <c r="C38" s="10" t="s">
        <v>66</v>
      </c>
      <c r="D38" s="10" t="s">
        <v>67</v>
      </c>
      <c r="E38" s="15"/>
      <c r="F38" s="11">
        <f>E38*25</f>
        <v>0</v>
      </c>
    </row>
    <row r="39" spans="1:6" ht="25.5" x14ac:dyDescent="0.2">
      <c r="A39" s="20" t="s">
        <v>68</v>
      </c>
      <c r="B39" s="10" t="s">
        <v>69</v>
      </c>
      <c r="C39" s="10" t="s">
        <v>70</v>
      </c>
      <c r="D39" s="10" t="s">
        <v>59</v>
      </c>
      <c r="E39" s="15"/>
      <c r="F39" s="11">
        <f>E39*15</f>
        <v>0</v>
      </c>
    </row>
    <row r="40" spans="1:6" ht="38.25" x14ac:dyDescent="0.2">
      <c r="A40" s="20" t="s">
        <v>71</v>
      </c>
      <c r="B40" s="10" t="s">
        <v>72</v>
      </c>
      <c r="C40" s="10" t="s">
        <v>36</v>
      </c>
      <c r="D40" s="10" t="s">
        <v>73</v>
      </c>
      <c r="E40" s="15"/>
      <c r="F40" s="11">
        <f>E40*20</f>
        <v>0</v>
      </c>
    </row>
    <row r="41" spans="1:6" ht="51.75" thickBot="1" x14ac:dyDescent="0.25">
      <c r="A41" s="16" t="s">
        <v>74</v>
      </c>
      <c r="B41" s="17" t="s">
        <v>75</v>
      </c>
      <c r="C41" s="17" t="s">
        <v>76</v>
      </c>
      <c r="D41" s="17" t="s">
        <v>77</v>
      </c>
      <c r="E41" s="18"/>
      <c r="F41" s="11">
        <f>E41*1</f>
        <v>0</v>
      </c>
    </row>
    <row r="42" spans="1:6" ht="26.25" thickBot="1" x14ac:dyDescent="0.25">
      <c r="A42" s="31" t="s">
        <v>78</v>
      </c>
      <c r="B42" s="32"/>
      <c r="C42" s="32"/>
      <c r="D42" s="19"/>
      <c r="E42" s="21"/>
      <c r="F42" s="22"/>
    </row>
    <row r="43" spans="1:6" ht="39" thickBot="1" x14ac:dyDescent="0.25">
      <c r="A43" s="3" t="s">
        <v>2</v>
      </c>
      <c r="B43" s="4" t="s">
        <v>3</v>
      </c>
      <c r="C43" s="4" t="s">
        <v>4</v>
      </c>
      <c r="D43" s="4" t="s">
        <v>5</v>
      </c>
      <c r="E43" s="4" t="s">
        <v>6</v>
      </c>
      <c r="F43" s="5" t="s">
        <v>7</v>
      </c>
    </row>
    <row r="44" spans="1:6" ht="25.5" x14ac:dyDescent="0.2">
      <c r="A44" s="6" t="s">
        <v>79</v>
      </c>
      <c r="B44" s="7" t="s">
        <v>80</v>
      </c>
      <c r="C44" s="7" t="s">
        <v>10</v>
      </c>
      <c r="D44" s="7" t="s">
        <v>23</v>
      </c>
      <c r="E44" s="14"/>
      <c r="F44" s="8">
        <f>E44*30</f>
        <v>0</v>
      </c>
    </row>
    <row r="45" spans="1:6" ht="39" thickBot="1" x14ac:dyDescent="0.25">
      <c r="A45" s="23" t="s">
        <v>81</v>
      </c>
      <c r="B45" s="13" t="s">
        <v>82</v>
      </c>
      <c r="C45" s="13" t="s">
        <v>39</v>
      </c>
      <c r="D45" s="13" t="s">
        <v>23</v>
      </c>
      <c r="E45" s="24"/>
      <c r="F45" s="25">
        <f>E45*10</f>
        <v>0</v>
      </c>
    </row>
    <row r="46" spans="1:6" ht="13.5" thickBot="1" x14ac:dyDescent="0.25">
      <c r="A46" s="26" t="s">
        <v>83</v>
      </c>
      <c r="B46" s="27" t="s">
        <v>84</v>
      </c>
      <c r="C46" s="27" t="s">
        <v>84</v>
      </c>
      <c r="D46" s="27" t="s">
        <v>84</v>
      </c>
      <c r="E46" s="27" t="s">
        <v>84</v>
      </c>
      <c r="F46" s="28">
        <f>SUM(F14:F20,F23:F26,F29:F41,F44:F45)</f>
        <v>0</v>
      </c>
    </row>
  </sheetData>
  <sheetProtection selectLockedCells="1"/>
  <mergeCells count="9">
    <mergeCell ref="A5:F5"/>
    <mergeCell ref="A1:F3"/>
    <mergeCell ref="A12:F12"/>
    <mergeCell ref="A21:F21"/>
    <mergeCell ref="A27:F27"/>
    <mergeCell ref="A6:B6"/>
    <mergeCell ref="A8:F8"/>
    <mergeCell ref="A9:F9"/>
    <mergeCell ref="A10:F10"/>
  </mergeCells>
  <pageMargins left="0.64" right="0.21" top="0.49" bottom="0.44" header="0.31496062000000002" footer="0.31496062000000002"/>
  <pageSetup paperSize="9" orientation="landscape" copies="2" r:id="rId1"/>
  <headerFooter>
    <oddHeader>&amp;C
MINISTÉRIO DA EDUCAÇÃO
SECRETARIA DE EDUCAÇÃO PROFISSIONAL E TECNOLÓGICA
INSTITUTO FEDERAL DE EDUCAÇÃO, CIÊNCIA E TECNOLOGIA DE RORAIMA CAMPUS AMAJARI
CURSO SUPERIOR DE TECNOLOGIA EM AQUICULTURA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2019-04-24T15:05:58Z</cp:lastPrinted>
  <dcterms:created xsi:type="dcterms:W3CDTF">2019-04-24T14:20:46Z</dcterms:created>
  <dcterms:modified xsi:type="dcterms:W3CDTF">2019-04-24T18:46:26Z</dcterms:modified>
</cp:coreProperties>
</file>